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ad\Documents\Legacy Boxelder\"/>
    </mc:Choice>
  </mc:AlternateContent>
  <xr:revisionPtr revIDLastSave="0" documentId="8_{0AEBD1E2-0262-4E44-9CB8-0582FC1DD426}" xr6:coauthVersionLast="47" xr6:coauthVersionMax="47" xr10:uidLastSave="{00000000-0000-0000-0000-000000000000}"/>
  <bookViews>
    <workbookView xWindow="-120" yWindow="-120" windowWidth="24240" windowHeight="13140" xr2:uid="{873C06C8-80F9-D345-AE85-A5DE4E5F41AB}"/>
  </bookViews>
  <sheets>
    <sheet name="Sheet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5" i="1" l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<sst xmlns="http://schemas.openxmlformats.org/spreadsheetml/2006/main" count="39" uniqueCount="31">
  <si>
    <t>Name</t>
  </si>
  <si>
    <t>Size</t>
  </si>
  <si>
    <t>Available</t>
  </si>
  <si>
    <t>Order</t>
  </si>
  <si>
    <t>Price</t>
  </si>
  <si>
    <t>Juniper - Spartan</t>
  </si>
  <si>
    <t>#10***</t>
  </si>
  <si>
    <t>Juniper - Medora</t>
  </si>
  <si>
    <t>#15</t>
  </si>
  <si>
    <t>Juniper - Moonglow</t>
  </si>
  <si>
    <t>#10 ***</t>
  </si>
  <si>
    <t>Juniper - Skyrocket</t>
  </si>
  <si>
    <t>#10</t>
  </si>
  <si>
    <t>Juniper Wichita Blue</t>
  </si>
  <si>
    <t>Juniper - Taylor</t>
  </si>
  <si>
    <t>#25 GB</t>
  </si>
  <si>
    <r>
      <rPr>
        <sz val="11"/>
        <color rgb="FF000000"/>
        <rFont val="Calibri (Body)"/>
      </rPr>
      <t>Spruce -</t>
    </r>
    <r>
      <rPr>
        <sz val="11"/>
        <color theme="9" tint="-0.499984740745262"/>
        <rFont val="Calibri (Body)"/>
      </rPr>
      <t xml:space="preserve"> </t>
    </r>
    <r>
      <rPr>
        <sz val="11"/>
        <color rgb="FF000000"/>
        <rFont val="Calibri (Body)"/>
      </rPr>
      <t>Montrose Spire</t>
    </r>
  </si>
  <si>
    <t>#35 GB (6'-7')</t>
  </si>
  <si>
    <t>Spruce - The Blues Weeping</t>
  </si>
  <si>
    <t>#20 GB *</t>
  </si>
  <si>
    <t>Pine - Austrian</t>
  </si>
  <si>
    <t>#25</t>
  </si>
  <si>
    <t>Pine - Bosnian 'Satellite'</t>
  </si>
  <si>
    <t>Mugo - Dolly's Choice</t>
  </si>
  <si>
    <t>Mugo - Tannenbaum</t>
  </si>
  <si>
    <t>#25 (3')</t>
  </si>
  <si>
    <t>#25 (4')</t>
  </si>
  <si>
    <t>#25 (5')</t>
  </si>
  <si>
    <t>Spruce - Fat Albert</t>
  </si>
  <si>
    <t>#20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</si>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</sst>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1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theme="1"/>
      <name val="Apple Chancery"/>
      <family val="4"/>
    </font>
    <font>
      <b/>
      <sz val="18"/>
      <color theme="1"/>
      <name val="Aptos Narrow"/>
      <family val="2"/>
      <scheme val="minor"/>
    </font>
    <font>
      <sz val="11"/>
      <color theme="1"/>
      <name val="Calibri (Body)"/>
    </font>
    <font>
      <sz val="1"/>
      <color theme="1"/>
      <name val="Aptos Narrow"/>
      <family val="2"/>
      <scheme val="minor"/>
    </font>
    <font>
      <sz val="11"/>
      <color rgb="FF000000"/>
      <name val="Calibri (Body)"/>
    </font>
    <font>
      <sz val="11"/>
      <color rgb="FF000000"/>
      <name val="Aptos Narrow"/>
      <family val="2"/>
      <scheme val="minor"/>
    </font>
    <font>
      <sz val="8"/>
      <color theme="9" tint="-0.499984740745262"/>
      <name val="Aptos Narrow"/>
      <family val="2"/>
      <scheme val="minor"/>
    </font>
    <font>
      <sz val="11"/>
      <color theme="9" tint="-0.499984740745262"/>
      <name val="Calibri (Body)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164" fontId="2" fillId="0" borderId="0" xfId="1" applyNumberFormat="1"/>
    <xf numFmtId="0" fontId="2" fillId="0" borderId="1" xfId="1" applyBorder="1"/>
    <xf numFmtId="164" fontId="2" fillId="0" borderId="1" xfId="1" applyNumberForma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0" fontId="0" fillId="0" borderId="8" xfId="0" applyBorder="1"/>
    <xf numFmtId="0" fontId="0" fillId="0" borderId="9" xfId="0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0" fontId="7" fillId="0" borderId="8" xfId="0" applyFont="1" applyBorder="1"/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65" fontId="8" fillId="0" borderId="10" xfId="0" applyNumberFormat="1" applyFont="1" applyBorder="1" applyAlignment="1">
      <alignment horizontal="center" vertical="center"/>
    </xf>
    <xf numFmtId="0" fontId="9" fillId="0" borderId="8" xfId="0" applyFont="1" applyBorder="1"/>
    <xf numFmtId="0" fontId="10" fillId="0" borderId="8" xfId="0" applyFont="1" applyBorder="1"/>
    <xf numFmtId="0" fontId="5" fillId="0" borderId="8" xfId="0" applyFont="1" applyBorder="1"/>
    <xf numFmtId="0" fontId="0" fillId="0" borderId="11" xfId="0" applyBorder="1"/>
    <xf numFmtId="0" fontId="0" fillId="0" borderId="12" xfId="0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0" fontId="0" fillId="0" borderId="14" xfId="0" applyBorder="1"/>
    <xf numFmtId="0" fontId="0" fillId="0" borderId="15" xfId="0" applyBorder="1" applyAlignment="1">
      <alignment horizontal="center" vertical="center"/>
    </xf>
    <xf numFmtId="165" fontId="0" fillId="0" borderId="16" xfId="0" applyNumberFormat="1" applyBorder="1" applyAlignment="1">
      <alignment horizontal="center" vertical="center"/>
    </xf>
    <xf numFmtId="0" fontId="9" fillId="0" borderId="17" xfId="0" applyFont="1" applyBorder="1"/>
    <xf numFmtId="0" fontId="0" fillId="0" borderId="18" xfId="0" applyBorder="1" applyAlignment="1">
      <alignment horizontal="center" vertical="center"/>
    </xf>
    <xf numFmtId="165" fontId="0" fillId="0" borderId="19" xfId="0" applyNumberFormat="1" applyBorder="1" applyAlignment="1">
      <alignment horizontal="center" vertical="center"/>
    </xf>
    <xf numFmtId="0" fontId="0" fillId="0" borderId="17" xfId="0" applyBorder="1"/>
  </cellXfs>
  <cellStyles count="2">
    <cellStyle name="Normal" xfId="0" builtinId="0"/>
    <cellStyle name="Normal 2" xfId="1" xr:uid="{BA027BAF-2B07-F041-A488-69AB1FAEF4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2424545</xdr:colOff>
      <xdr:row>0</xdr:row>
      <xdr:rowOff>11544</xdr:rowOff>
    </xdr:from>
    <xdr:ext cx="1985819" cy="49645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55078C2-CF61-C545-A0BD-30B1753CC294}"/>
            </a:ext>
          </a:extLst>
        </xdr:cNvPr>
        <xdr:cNvSpPr txBox="1"/>
      </xdr:nvSpPr>
      <xdr:spPr>
        <a:xfrm>
          <a:off x="2424545" y="11544"/>
          <a:ext cx="1985819" cy="496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200"/>
            <a:t>2026-27 Container </a:t>
          </a:r>
        </a:p>
        <a:p>
          <a:pPr algn="ctr"/>
          <a:r>
            <a:rPr lang="en-US" sz="1200"/>
            <a:t>Conifer</a:t>
          </a:r>
          <a:r>
            <a:rPr lang="en-US" sz="1200" baseline="0"/>
            <a:t> </a:t>
          </a:r>
          <a:r>
            <a:rPr lang="en-US" sz="1200"/>
            <a:t>Availability</a:t>
          </a:r>
        </a:p>
      </xdr:txBody>
    </xdr:sp>
    <xdr:clientData/>
  </xdr:oneCellAnchor>
  <xdr:twoCellAnchor>
    <xdr:from>
      <xdr:col>0</xdr:col>
      <xdr:colOff>136071</xdr:colOff>
      <xdr:row>2</xdr:row>
      <xdr:rowOff>9071</xdr:rowOff>
    </xdr:from>
    <xdr:to>
      <xdr:col>4</xdr:col>
      <xdr:colOff>898071</xdr:colOff>
      <xdr:row>3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74EF7B1-1573-B44C-BDF8-41626B8ABB05}"/>
            </a:ext>
          </a:extLst>
        </xdr:cNvPr>
        <xdr:cNvSpPr txBox="1"/>
      </xdr:nvSpPr>
      <xdr:spPr>
        <a:xfrm>
          <a:off x="136071" y="682171"/>
          <a:ext cx="6718300" cy="2068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Erin</a:t>
          </a:r>
          <a:r>
            <a:rPr lang="en-US" sz="1100" b="1" baseline="0"/>
            <a:t> Nash - </a:t>
          </a:r>
          <a:r>
            <a:rPr lang="en-US" sz="1100" b="1"/>
            <a:t>erin@legacytrees.biz 970.219.3332,  Brad Meyer - trees@boxeldertreefarms.com 970.217.9530</a:t>
          </a:r>
        </a:p>
      </xdr:txBody>
    </xdr:sp>
    <xdr:clientData/>
  </xdr:twoCellAnchor>
  <xdr:oneCellAnchor>
    <xdr:from>
      <xdr:col>0</xdr:col>
      <xdr:colOff>184726</xdr:colOff>
      <xdr:row>0</xdr:row>
      <xdr:rowOff>0</xdr:rowOff>
    </xdr:from>
    <xdr:ext cx="2366819" cy="47336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0A92D82-AA6C-0C48-969D-43452626EB48}"/>
            </a:ext>
          </a:extLst>
        </xdr:cNvPr>
        <xdr:cNvSpPr txBox="1"/>
      </xdr:nvSpPr>
      <xdr:spPr>
        <a:xfrm>
          <a:off x="184726" y="0"/>
          <a:ext cx="2366819" cy="473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2400" b="1">
              <a:latin typeface="Apple Chancery" panose="03020702040506060504" pitchFamily="66" charset="-79"/>
              <a:cs typeface="Apple Chancery" panose="03020702040506060504" pitchFamily="66" charset="-79"/>
            </a:rPr>
            <a:t>Legacy</a:t>
          </a:r>
          <a:r>
            <a:rPr lang="en-US" sz="2000" b="1">
              <a:latin typeface="Apple Chancery" panose="03020702040506060504" pitchFamily="66" charset="-79"/>
              <a:cs typeface="Apple Chancery" panose="03020702040506060504" pitchFamily="66" charset="-79"/>
            </a:rPr>
            <a:t> </a:t>
          </a:r>
          <a:r>
            <a:rPr lang="en-US" sz="1800" b="1">
              <a:latin typeface="+mn-lt"/>
              <a:cs typeface="Apple Chancery" panose="03020702040506060504" pitchFamily="66" charset="-79"/>
            </a:rPr>
            <a:t>Trees, LLC</a:t>
          </a:r>
          <a:endParaRPr lang="en-US" sz="2000" b="1">
            <a:latin typeface="+mn-lt"/>
            <a:cs typeface="Apple Chancery" panose="03020702040506060504" pitchFamily="66" charset="-79"/>
          </a:endParaRPr>
        </a:p>
      </xdr:txBody>
    </xdr:sp>
    <xdr:clientData/>
  </xdr:oneCellAnchor>
  <xdr:oneCellAnchor>
    <xdr:from>
      <xdr:col>2</xdr:col>
      <xdr:colOff>669637</xdr:colOff>
      <xdr:row>0</xdr:row>
      <xdr:rowOff>11545</xdr:rowOff>
    </xdr:from>
    <xdr:ext cx="2224150" cy="451098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FB7A9C2-D778-7041-8C5F-C0AF2207F0F6}"/>
            </a:ext>
          </a:extLst>
        </xdr:cNvPr>
        <xdr:cNvSpPr txBox="1"/>
      </xdr:nvSpPr>
      <xdr:spPr>
        <a:xfrm>
          <a:off x="4466937" y="11545"/>
          <a:ext cx="2224150" cy="45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2000" b="1"/>
            <a:t>Boxelder</a:t>
          </a:r>
          <a:r>
            <a:rPr lang="en-US" sz="2000"/>
            <a:t> </a:t>
          </a:r>
          <a:r>
            <a:rPr lang="en-US" sz="1800"/>
            <a:t>Tree Farms</a:t>
          </a:r>
        </a:p>
      </xdr:txBody>
    </xdr:sp>
    <xdr:clientData/>
  </xdr:oneCellAnchor>
  <xdr:oneCellAnchor>
    <xdr:from>
      <xdr:col>0</xdr:col>
      <xdr:colOff>2080846</xdr:colOff>
      <xdr:row>3</xdr:row>
      <xdr:rowOff>78154</xdr:rowOff>
    </xdr:from>
    <xdr:ext cx="2706077" cy="322384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046E2EF-CB3E-E549-91A5-D04A6EA2EFB5}"/>
            </a:ext>
          </a:extLst>
        </xdr:cNvPr>
        <xdr:cNvSpPr txBox="1"/>
      </xdr:nvSpPr>
      <xdr:spPr>
        <a:xfrm>
          <a:off x="2080846" y="967154"/>
          <a:ext cx="2706077" cy="322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1000"/>
            <a:t>*Ready Fall 2026, ***Ready Spring 2027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f87dc31fd2b100ae/Bossy/Legacy%20Trees%5eJ%20LLC/Availabilities/2026-2027/Leg%5e0%5eNx3a;Box%20Availability%20-%2008.28.2026.xlsx" TargetMode="External"/><Relationship Id="rId1" Type="http://schemas.openxmlformats.org/officeDocument/2006/relationships/externalLinkPath" Target="https://d.docs.live.net/f87dc31fd2b100ae/Bossy/Legacy%20Trees%5eJ%20LLC/Availabilities/2026-2027/Leg%5e0%5eNx3a;Box%20Availability%20-%2008.28.20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f87dc31fd2b100ae/Documents/Copy%20of%20Legacy%20Availability%20Nathan2-%2007.23.2026.xlsx" TargetMode="External"/><Relationship Id="rId1" Type="http://schemas.openxmlformats.org/officeDocument/2006/relationships/externalLinkPath" Target="https://d.docs.live.net/f87dc31fd2b100ae/Documents/Copy%20of%20Legacy%20Availability%20Nathan2-%2007.23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ciduous Avail"/>
      <sheetName val="Deciduous Orders"/>
      <sheetName val="Conifer Avail"/>
      <sheetName val="Conifer Orders"/>
      <sheetName val="Fruit Avail"/>
      <sheetName val="Fruit Orders"/>
      <sheetName val="B&amp;B Shrubs"/>
      <sheetName val="Shrub Order"/>
      <sheetName val="Containers - Deciduous"/>
      <sheetName val="Containers - Conifers"/>
      <sheetName val="Container Order"/>
      <sheetName val="Healed 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AR5">
            <v>41</v>
          </cell>
        </row>
        <row r="102">
          <cell r="AR102">
            <v>33</v>
          </cell>
        </row>
        <row r="103">
          <cell r="AR103">
            <v>0</v>
          </cell>
        </row>
        <row r="104">
          <cell r="AR104">
            <v>35</v>
          </cell>
        </row>
        <row r="105">
          <cell r="AR105">
            <v>0</v>
          </cell>
        </row>
        <row r="106">
          <cell r="AR106">
            <v>43</v>
          </cell>
        </row>
        <row r="107">
          <cell r="AR107">
            <v>0</v>
          </cell>
        </row>
        <row r="108">
          <cell r="AR108">
            <v>10</v>
          </cell>
        </row>
        <row r="109">
          <cell r="AR109">
            <v>10</v>
          </cell>
        </row>
        <row r="110">
          <cell r="AR110">
            <v>14</v>
          </cell>
        </row>
        <row r="111">
          <cell r="AR111">
            <v>20</v>
          </cell>
        </row>
        <row r="112">
          <cell r="AR112">
            <v>20</v>
          </cell>
        </row>
        <row r="113">
          <cell r="AR113">
            <v>17</v>
          </cell>
        </row>
        <row r="114">
          <cell r="AR114">
            <v>2</v>
          </cell>
        </row>
        <row r="115">
          <cell r="AR115">
            <v>2</v>
          </cell>
        </row>
        <row r="116">
          <cell r="AR116">
            <v>10</v>
          </cell>
        </row>
        <row r="117">
          <cell r="AR117">
            <v>32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ciduous Avail"/>
      <sheetName val="Conifer Avail"/>
      <sheetName val="Fruit Avail"/>
      <sheetName val="B&amp;B Shrubs"/>
      <sheetName val="Containers - Deciduous"/>
      <sheetName val="5730 Heel in"/>
      <sheetName val="Containers - Conifers"/>
      <sheetName val="Deciduous Orders"/>
      <sheetName val="Fruit Orders"/>
      <sheetName val="Conifer Ord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89">
          <cell r="AV8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200E1-FC01-B34C-ADF8-3052D80627DD}">
  <dimension ref="A1:E29"/>
  <sheetViews>
    <sheetView tabSelected="1" workbookViewId="0">
      <selection activeCell="G12" sqref="G12"/>
    </sheetView>
  </sheetViews>
  <sheetFormatPr defaultColWidth="8.875" defaultRowHeight="15.75"/>
  <cols>
    <col min="1" max="1" width="35.625" customWidth="1"/>
    <col min="2" max="5" width="14.125" customWidth="1"/>
  </cols>
  <sheetData>
    <row r="1" spans="1:5" s="2" customFormat="1" ht="26.25">
      <c r="A1" s="1"/>
      <c r="D1" s="3"/>
      <c r="E1" s="4"/>
    </row>
    <row r="2" spans="1:5" s="2" customFormat="1" ht="26.25">
      <c r="A2" s="1"/>
      <c r="D2" s="3"/>
      <c r="E2" s="4"/>
    </row>
    <row r="3" spans="1:5" s="2" customFormat="1" ht="15">
      <c r="E3" s="4"/>
    </row>
    <row r="4" spans="1:5" s="2" customFormat="1" ht="15">
      <c r="E4" s="4"/>
    </row>
    <row r="5" spans="1:5" s="2" customFormat="1" thickBot="1">
      <c r="A5" s="5"/>
      <c r="B5" s="5"/>
      <c r="C5" s="5"/>
      <c r="D5" s="5"/>
      <c r="E5" s="6"/>
    </row>
    <row r="6" spans="1:5" ht="17.25" thickTop="1" thickBot="1">
      <c r="A6" s="7" t="s">
        <v>0</v>
      </c>
      <c r="B6" s="8" t="s">
        <v>1</v>
      </c>
      <c r="C6" s="8" t="s">
        <v>2</v>
      </c>
      <c r="D6" s="8" t="s">
        <v>3</v>
      </c>
      <c r="E6" s="9" t="s">
        <v>4</v>
      </c>
    </row>
    <row r="7" spans="1:5">
      <c r="A7" s="10" t="s">
        <v>5</v>
      </c>
      <c r="B7" s="11" t="s">
        <v>6</v>
      </c>
      <c r="C7" s="12">
        <f>SUM('[1]Container Order'!AR102)</f>
        <v>33</v>
      </c>
      <c r="D7" s="13"/>
      <c r="E7" s="14">
        <v>115</v>
      </c>
    </row>
    <row r="8" spans="1:5" ht="15" customHeight="1">
      <c r="A8" s="15" t="s">
        <v>7</v>
      </c>
      <c r="B8" s="16" t="s">
        <v>8</v>
      </c>
      <c r="C8" s="16">
        <f>SUM('[1]Container Order'!AR103)</f>
        <v>0</v>
      </c>
      <c r="D8" s="16"/>
      <c r="E8" s="17">
        <v>115</v>
      </c>
    </row>
    <row r="9" spans="1:5">
      <c r="A9" s="15" t="s">
        <v>9</v>
      </c>
      <c r="B9" s="16" t="s">
        <v>10</v>
      </c>
      <c r="C9" s="16">
        <f>SUM('[1]Container Order'!AR104)</f>
        <v>35</v>
      </c>
      <c r="D9" s="16"/>
      <c r="E9" s="17">
        <v>115</v>
      </c>
    </row>
    <row r="10" spans="1:5">
      <c r="A10" s="15" t="s">
        <v>11</v>
      </c>
      <c r="B10" s="16" t="s">
        <v>12</v>
      </c>
      <c r="C10" s="16">
        <f>SUM('[1]Container Order'!AR105)</f>
        <v>0</v>
      </c>
      <c r="D10" s="16"/>
      <c r="E10" s="17">
        <v>115</v>
      </c>
    </row>
    <row r="11" spans="1:5">
      <c r="A11" s="18" t="s">
        <v>13</v>
      </c>
      <c r="B11" s="19" t="s">
        <v>10</v>
      </c>
      <c r="C11" s="16">
        <f>SUM('[1]Container Order'!AR106)</f>
        <v>43</v>
      </c>
      <c r="D11" s="20"/>
      <c r="E11" s="21">
        <v>115</v>
      </c>
    </row>
    <row r="12" spans="1:5">
      <c r="A12" s="15" t="s">
        <v>14</v>
      </c>
      <c r="B12" s="16" t="s">
        <v>8</v>
      </c>
      <c r="C12" s="16">
        <f>SUM('[1]Container Order'!AR107)</f>
        <v>0</v>
      </c>
      <c r="D12" s="16"/>
      <c r="E12" s="17">
        <v>135</v>
      </c>
    </row>
    <row r="13" spans="1:5">
      <c r="A13" s="22"/>
      <c r="B13" s="16" t="s">
        <v>15</v>
      </c>
      <c r="C13" s="16">
        <f>SUM('[1]Container Order'!AR108)</f>
        <v>10</v>
      </c>
      <c r="D13" s="16"/>
      <c r="E13" s="17">
        <v>185</v>
      </c>
    </row>
    <row r="14" spans="1:5">
      <c r="A14" s="23" t="s">
        <v>16</v>
      </c>
      <c r="B14" s="16" t="s">
        <v>17</v>
      </c>
      <c r="C14" s="16">
        <f>SUM('[1]Container Order'!AR109)</f>
        <v>10</v>
      </c>
      <c r="D14" s="16"/>
      <c r="E14" s="17">
        <v>285</v>
      </c>
    </row>
    <row r="15" spans="1:5">
      <c r="A15" s="24" t="s">
        <v>18</v>
      </c>
      <c r="B15" s="16" t="s">
        <v>19</v>
      </c>
      <c r="C15" s="16">
        <f>SUM('[1]Container Order'!AR110)</f>
        <v>14</v>
      </c>
      <c r="D15" s="16"/>
      <c r="E15" s="17">
        <v>205</v>
      </c>
    </row>
    <row r="16" spans="1:5">
      <c r="A16" s="15" t="s">
        <v>20</v>
      </c>
      <c r="B16" s="16" t="s">
        <v>21</v>
      </c>
      <c r="C16" s="16">
        <f>SUM('[1]Container Order'!AR111)</f>
        <v>20</v>
      </c>
      <c r="D16" s="16"/>
      <c r="E16" s="17">
        <v>205</v>
      </c>
    </row>
    <row r="17" spans="1:5">
      <c r="A17" s="15" t="s">
        <v>22</v>
      </c>
      <c r="B17" s="16" t="s">
        <v>21</v>
      </c>
      <c r="C17" s="16">
        <f>SUM('[1]Container Order'!AR112)</f>
        <v>20</v>
      </c>
      <c r="D17" s="16"/>
      <c r="E17" s="17">
        <v>265</v>
      </c>
    </row>
    <row r="18" spans="1:5">
      <c r="A18" s="15" t="s">
        <v>23</v>
      </c>
      <c r="B18" s="16" t="s">
        <v>8</v>
      </c>
      <c r="C18" s="16">
        <f>SUM('[1]Container Order'!AR113)</f>
        <v>17</v>
      </c>
      <c r="D18" s="16"/>
      <c r="E18" s="17">
        <v>175</v>
      </c>
    </row>
    <row r="19" spans="1:5">
      <c r="A19" s="15" t="s">
        <v>24</v>
      </c>
      <c r="B19" s="16" t="s">
        <v>8</v>
      </c>
      <c r="C19" s="16">
        <f>SUM('[1]Container Order'!AR114)</f>
        <v>2</v>
      </c>
      <c r="D19" s="16"/>
      <c r="E19" s="17">
        <v>175</v>
      </c>
    </row>
    <row r="20" spans="1:5">
      <c r="A20" s="22"/>
      <c r="B20" s="16" t="s">
        <v>25</v>
      </c>
      <c r="C20" s="16">
        <f>SUM('[1]Container Order'!AR115)</f>
        <v>2</v>
      </c>
      <c r="D20" s="16"/>
      <c r="E20" s="17">
        <v>200</v>
      </c>
    </row>
    <row r="21" spans="1:5">
      <c r="A21" s="15"/>
      <c r="B21" s="16" t="s">
        <v>26</v>
      </c>
      <c r="C21" s="16">
        <f>SUM('[1]Container Order'!AR116)</f>
        <v>10</v>
      </c>
      <c r="D21" s="16"/>
      <c r="E21" s="17">
        <v>215</v>
      </c>
    </row>
    <row r="22" spans="1:5" ht="16.5" thickBot="1">
      <c r="A22" s="25"/>
      <c r="B22" s="26" t="s">
        <v>27</v>
      </c>
      <c r="C22" s="26">
        <f>SUM('[1]Container Order'!AR117)</f>
        <v>32</v>
      </c>
      <c r="D22" s="26"/>
      <c r="E22" s="27">
        <v>235</v>
      </c>
    </row>
    <row r="23" spans="1:5" hidden="1">
      <c r="A23" s="28" t="s">
        <v>28</v>
      </c>
      <c r="B23" s="29" t="s">
        <v>8</v>
      </c>
      <c r="C23" s="29">
        <v>0</v>
      </c>
      <c r="D23" s="29"/>
      <c r="E23" s="30">
        <v>145</v>
      </c>
    </row>
    <row r="24" spans="1:5" hidden="1">
      <c r="A24" s="31"/>
      <c r="B24" s="32" t="s">
        <v>29</v>
      </c>
      <c r="C24" s="32">
        <v>0</v>
      </c>
      <c r="D24" s="32"/>
      <c r="E24" s="33">
        <v>165</v>
      </c>
    </row>
    <row r="25" spans="1:5" hidden="1">
      <c r="A25" s="34"/>
      <c r="B25" s="32" t="s">
        <v>21</v>
      </c>
      <c r="C25" s="32">
        <f>SUM('[2]Conifer Orders'!AV89)</f>
        <v>0</v>
      </c>
      <c r="D25" s="32"/>
      <c r="E25" s="33">
        <v>185</v>
      </c>
    </row>
    <row r="26" spans="1:5" hidden="1">
      <c r="A26" s="34"/>
      <c r="B26" s="32" t="s">
        <v>21</v>
      </c>
      <c r="C26" s="32">
        <v>3</v>
      </c>
      <c r="D26" s="32"/>
      <c r="E26" s="33">
        <v>185</v>
      </c>
    </row>
    <row r="29" spans="1:5">
      <c r="E29" t="s">
        <v>30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Nash</dc:creator>
  <cp:lastModifiedBy>Meyer,Ashley</cp:lastModifiedBy>
  <dcterms:created xsi:type="dcterms:W3CDTF">2026-08-28T14:06:16Z</dcterms:created>
  <dcterms:modified xsi:type="dcterms:W3CDTF">2026-08-31T17:10:23Z</dcterms:modified>
</cp:coreProperties>
</file>